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757\Desktop\Analysis of the spatial distribution and clinical features of prostate cancer in the yellow race（Fig&amp;Tab）\"/>
    </mc:Choice>
  </mc:AlternateContent>
  <xr:revisionPtr revIDLastSave="0" documentId="13_ncr:1_{839F3FC3-1541-4136-BFB7-45FF72DEAE82}" xr6:coauthVersionLast="43" xr6:coauthVersionMax="43" xr10:uidLastSave="{00000000-0000-0000-0000-000000000000}"/>
  <bookViews>
    <workbookView xWindow="-110" yWindow="-110" windowWidth="21820" windowHeight="14160" xr2:uid="{C59F685B-5EBB-44D4-B46E-B89CC1535831}"/>
  </bookViews>
  <sheets>
    <sheet name="Sheet1" sheetId="1" r:id="rId1"/>
  </sheets>
  <definedNames>
    <definedName name="OLE_LINK20" localSheetId="0">Sheet1!$B$54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5" i="1" l="1"/>
  <c r="D45" i="1"/>
  <c r="F44" i="1"/>
  <c r="D44" i="1"/>
  <c r="F43" i="1"/>
  <c r="D43" i="1"/>
  <c r="F42" i="1"/>
  <c r="D42" i="1"/>
  <c r="F41" i="1"/>
  <c r="D41" i="1"/>
  <c r="F40" i="1"/>
  <c r="D40" i="1"/>
  <c r="F39" i="1"/>
  <c r="D39" i="1"/>
  <c r="F38" i="1"/>
  <c r="D38" i="1"/>
  <c r="F37" i="1"/>
  <c r="D37" i="1"/>
  <c r="F36" i="1"/>
  <c r="D36" i="1"/>
  <c r="F35" i="1"/>
  <c r="D35" i="1"/>
  <c r="F34" i="1"/>
  <c r="D34" i="1"/>
  <c r="F33" i="1"/>
  <c r="D33" i="1"/>
  <c r="F32" i="1"/>
  <c r="D32" i="1"/>
  <c r="F31" i="1"/>
  <c r="D31" i="1"/>
  <c r="F30" i="1"/>
  <c r="D30" i="1"/>
  <c r="F29" i="1"/>
  <c r="D29" i="1"/>
  <c r="F28" i="1"/>
  <c r="D28" i="1"/>
  <c r="F27" i="1"/>
  <c r="D27" i="1"/>
  <c r="F26" i="1"/>
  <c r="D26" i="1"/>
  <c r="F25" i="1"/>
  <c r="D25" i="1"/>
  <c r="F24" i="1"/>
  <c r="D24" i="1"/>
  <c r="F16" i="1"/>
  <c r="D16" i="1"/>
  <c r="F15" i="1"/>
  <c r="D15" i="1"/>
  <c r="F14" i="1"/>
  <c r="D14" i="1"/>
  <c r="F13" i="1"/>
  <c r="D13" i="1"/>
  <c r="F12" i="1"/>
  <c r="D12" i="1"/>
  <c r="F9" i="1"/>
  <c r="D9" i="1"/>
  <c r="F8" i="1"/>
  <c r="D8" i="1"/>
  <c r="F7" i="1"/>
  <c r="D7" i="1"/>
  <c r="F6" i="1"/>
  <c r="D6" i="1"/>
</calcChain>
</file>

<file path=xl/sharedStrings.xml><?xml version="1.0" encoding="utf-8"?>
<sst xmlns="http://schemas.openxmlformats.org/spreadsheetml/2006/main" count="89" uniqueCount="80">
  <si>
    <t>Table 1.   the clinical and auxiliary examination data of 758 TPBx patients</t>
    <phoneticPr fontId="2" type="noConversion"/>
  </si>
  <si>
    <t>characteristic</t>
    <phoneticPr fontId="2" type="noConversion"/>
  </si>
  <si>
    <t>No./total No.(%)</t>
    <phoneticPr fontId="2" type="noConversion"/>
  </si>
  <si>
    <t>P</t>
    <phoneticPr fontId="2" type="noConversion"/>
  </si>
  <si>
    <t>Negative(487)</t>
    <phoneticPr fontId="2" type="noConversion"/>
  </si>
  <si>
    <t>Positive(271)</t>
    <phoneticPr fontId="2" type="noConversion"/>
  </si>
  <si>
    <r>
      <t>Age</t>
    </r>
    <r>
      <rPr>
        <sz val="11"/>
        <color theme="1"/>
        <rFont val="微软雅黑"/>
        <family val="2"/>
        <charset val="134"/>
      </rPr>
      <t>（</t>
    </r>
    <r>
      <rPr>
        <sz val="11"/>
        <color theme="1"/>
        <rFont val="Arial"/>
        <family val="2"/>
      </rPr>
      <t>year</t>
    </r>
    <r>
      <rPr>
        <sz val="11"/>
        <color theme="1"/>
        <rFont val="微软雅黑"/>
        <family val="2"/>
        <charset val="134"/>
      </rPr>
      <t>）</t>
    </r>
    <phoneticPr fontId="2" type="noConversion"/>
  </si>
  <si>
    <t>35-90</t>
    <phoneticPr fontId="2" type="noConversion"/>
  </si>
  <si>
    <t>51-97</t>
    <phoneticPr fontId="2" type="noConversion"/>
  </si>
  <si>
    <t>Z=-7.167</t>
    <phoneticPr fontId="2" type="noConversion"/>
  </si>
  <si>
    <t>&lt;0.001</t>
    <phoneticPr fontId="2" type="noConversion"/>
  </si>
  <si>
    <r>
      <t xml:space="preserve">            </t>
    </r>
    <r>
      <rPr>
        <sz val="11"/>
        <color theme="1"/>
        <rFont val="微软雅黑"/>
        <family val="2"/>
        <charset val="134"/>
      </rPr>
      <t>≤</t>
    </r>
    <r>
      <rPr>
        <sz val="11"/>
        <color theme="1"/>
        <rFont val="Arial"/>
        <family val="2"/>
      </rPr>
      <t>55</t>
    </r>
    <phoneticPr fontId="2" type="noConversion"/>
  </si>
  <si>
    <t xml:space="preserve">            56-70</t>
    <phoneticPr fontId="2" type="noConversion"/>
  </si>
  <si>
    <t xml:space="preserve">            71-80</t>
    <phoneticPr fontId="2" type="noConversion"/>
  </si>
  <si>
    <r>
      <t xml:space="preserve">            </t>
    </r>
    <r>
      <rPr>
        <sz val="11"/>
        <color theme="1"/>
        <rFont val="微软雅黑"/>
        <family val="2"/>
        <charset val="134"/>
      </rPr>
      <t>≥</t>
    </r>
    <r>
      <rPr>
        <sz val="11"/>
        <color theme="1"/>
        <rFont val="Arial"/>
        <family val="2"/>
      </rPr>
      <t>81</t>
    </r>
    <phoneticPr fontId="2" type="noConversion"/>
  </si>
  <si>
    <r>
      <t>BMI</t>
    </r>
    <r>
      <rPr>
        <sz val="11"/>
        <color theme="1"/>
        <rFont val="微软雅黑"/>
        <family val="2"/>
        <charset val="134"/>
      </rPr>
      <t>（</t>
    </r>
    <r>
      <rPr>
        <sz val="11"/>
        <color theme="1"/>
        <rFont val="Arial"/>
        <family val="2"/>
      </rPr>
      <t>kg/cm2</t>
    </r>
    <r>
      <rPr>
        <sz val="11"/>
        <color theme="1"/>
        <rFont val="微软雅黑"/>
        <family val="2"/>
        <charset val="134"/>
      </rPr>
      <t>）</t>
    </r>
    <phoneticPr fontId="2" type="noConversion"/>
  </si>
  <si>
    <t>22.84±2.96</t>
    <phoneticPr fontId="2" type="noConversion"/>
  </si>
  <si>
    <t>22.62±2.94</t>
    <phoneticPr fontId="2" type="noConversion"/>
  </si>
  <si>
    <t>T=0.870</t>
    <phoneticPr fontId="2" type="noConversion"/>
  </si>
  <si>
    <r>
      <t>t-PSA</t>
    </r>
    <r>
      <rPr>
        <sz val="11"/>
        <color theme="1"/>
        <rFont val="微软雅黑"/>
        <family val="2"/>
        <charset val="134"/>
      </rPr>
      <t>（</t>
    </r>
    <r>
      <rPr>
        <sz val="11"/>
        <color theme="1"/>
        <rFont val="Arial"/>
        <family val="2"/>
      </rPr>
      <t>ng/L</t>
    </r>
    <r>
      <rPr>
        <sz val="11"/>
        <color theme="1"/>
        <rFont val="微软雅黑"/>
        <family val="2"/>
        <charset val="134"/>
      </rPr>
      <t>）</t>
    </r>
    <phoneticPr fontId="2" type="noConversion"/>
  </si>
  <si>
    <t>0.25-164.46</t>
    <phoneticPr fontId="2" type="noConversion"/>
  </si>
  <si>
    <t>0.57-1000</t>
    <phoneticPr fontId="2" type="noConversion"/>
  </si>
  <si>
    <t>Z=-10.175</t>
    <phoneticPr fontId="2" type="noConversion"/>
  </si>
  <si>
    <t xml:space="preserve">            0-4</t>
    <phoneticPr fontId="2" type="noConversion"/>
  </si>
  <si>
    <t xml:space="preserve">            4-10</t>
    <phoneticPr fontId="2" type="noConversion"/>
  </si>
  <si>
    <t xml:space="preserve">            10-20</t>
    <phoneticPr fontId="2" type="noConversion"/>
  </si>
  <si>
    <t xml:space="preserve">            20-100</t>
    <phoneticPr fontId="2" type="noConversion"/>
  </si>
  <si>
    <r>
      <t xml:space="preserve">            </t>
    </r>
    <r>
      <rPr>
        <sz val="11"/>
        <color theme="1"/>
        <rFont val="微软雅黑"/>
        <family val="2"/>
        <charset val="134"/>
      </rPr>
      <t>≥</t>
    </r>
    <r>
      <rPr>
        <sz val="11"/>
        <color theme="1"/>
        <rFont val="Arial"/>
        <family val="2"/>
      </rPr>
      <t>100</t>
    </r>
    <phoneticPr fontId="2" type="noConversion"/>
  </si>
  <si>
    <r>
      <t>f-PSA</t>
    </r>
    <r>
      <rPr>
        <sz val="11"/>
        <color theme="1"/>
        <rFont val="宋体"/>
        <family val="2"/>
        <charset val="134"/>
      </rPr>
      <t>（</t>
    </r>
    <r>
      <rPr>
        <sz val="11"/>
        <color theme="1"/>
        <rFont val="Arial"/>
        <family val="2"/>
      </rPr>
      <t>ng/L</t>
    </r>
    <r>
      <rPr>
        <sz val="11"/>
        <color theme="1"/>
        <rFont val="宋体"/>
        <family val="2"/>
        <charset val="134"/>
      </rPr>
      <t>）</t>
    </r>
    <phoneticPr fontId="2" type="noConversion"/>
  </si>
  <si>
    <t>0.05-76.54</t>
    <phoneticPr fontId="2" type="noConversion"/>
  </si>
  <si>
    <t>0.07-153.37</t>
    <phoneticPr fontId="2" type="noConversion"/>
  </si>
  <si>
    <t>Z=-6.919</t>
    <phoneticPr fontId="2" type="noConversion"/>
  </si>
  <si>
    <t>f-PSA/t-PSA</t>
    <phoneticPr fontId="2" type="noConversion"/>
  </si>
  <si>
    <t>0.02-0.99</t>
    <phoneticPr fontId="2" type="noConversion"/>
  </si>
  <si>
    <t>0.03-2.84</t>
    <phoneticPr fontId="2" type="noConversion"/>
  </si>
  <si>
    <t>Z=-7.267</t>
    <phoneticPr fontId="2" type="noConversion"/>
  </si>
  <si>
    <r>
      <t>Prostate volume</t>
    </r>
    <r>
      <rPr>
        <sz val="11"/>
        <color theme="1"/>
        <rFont val="微软雅黑"/>
        <family val="2"/>
        <charset val="134"/>
      </rPr>
      <t>（</t>
    </r>
    <r>
      <rPr>
        <sz val="11"/>
        <color theme="1"/>
        <rFont val="Arial"/>
        <family val="2"/>
      </rPr>
      <t>cm3</t>
    </r>
    <r>
      <rPr>
        <sz val="11"/>
        <color theme="1"/>
        <rFont val="微软雅黑"/>
        <family val="2"/>
        <charset val="134"/>
      </rPr>
      <t>）</t>
    </r>
    <phoneticPr fontId="2" type="noConversion"/>
  </si>
  <si>
    <t>10.9-144.0</t>
    <phoneticPr fontId="2" type="noConversion"/>
  </si>
  <si>
    <t>12.5-151.9</t>
    <phoneticPr fontId="2" type="noConversion"/>
  </si>
  <si>
    <t>Z=-4.196</t>
    <phoneticPr fontId="2" type="noConversion"/>
  </si>
  <si>
    <r>
      <t xml:space="preserve">            </t>
    </r>
    <r>
      <rPr>
        <sz val="11"/>
        <color theme="1"/>
        <rFont val="微软雅黑"/>
        <family val="2"/>
        <charset val="134"/>
      </rPr>
      <t>≤</t>
    </r>
    <r>
      <rPr>
        <sz val="11"/>
        <color theme="1"/>
        <rFont val="Arial"/>
        <family val="2"/>
      </rPr>
      <t>20</t>
    </r>
    <phoneticPr fontId="2" type="noConversion"/>
  </si>
  <si>
    <t xml:space="preserve">            20-50</t>
    <phoneticPr fontId="2" type="noConversion"/>
  </si>
  <si>
    <r>
      <t xml:space="preserve">            </t>
    </r>
    <r>
      <rPr>
        <sz val="11"/>
        <color theme="1"/>
        <rFont val="微软雅黑"/>
        <family val="2"/>
        <charset val="134"/>
      </rPr>
      <t>≥</t>
    </r>
    <r>
      <rPr>
        <sz val="11"/>
        <color theme="1"/>
        <rFont val="Arial"/>
        <family val="2"/>
      </rPr>
      <t>50</t>
    </r>
    <phoneticPr fontId="2" type="noConversion"/>
  </si>
  <si>
    <r>
      <t>PSAD</t>
    </r>
    <r>
      <rPr>
        <sz val="11"/>
        <color theme="1"/>
        <rFont val="宋体"/>
        <family val="2"/>
        <charset val="134"/>
      </rPr>
      <t>（</t>
    </r>
    <r>
      <rPr>
        <sz val="11"/>
        <color theme="1"/>
        <rFont val="Arial"/>
        <family val="2"/>
      </rPr>
      <t>ng/ml*cm3</t>
    </r>
    <r>
      <rPr>
        <sz val="11"/>
        <color theme="1"/>
        <rFont val="宋体"/>
        <family val="2"/>
        <charset val="134"/>
      </rPr>
      <t>）</t>
    </r>
    <phoneticPr fontId="2" type="noConversion"/>
  </si>
  <si>
    <t>0.01-3.99</t>
    <phoneticPr fontId="2" type="noConversion"/>
  </si>
  <si>
    <t>0.03-41.61</t>
    <phoneticPr fontId="2" type="noConversion"/>
  </si>
  <si>
    <t>Z=-11.771</t>
    <phoneticPr fontId="2" type="noConversion"/>
  </si>
  <si>
    <t>χ2=75.470</t>
    <phoneticPr fontId="2" type="noConversion"/>
  </si>
  <si>
    <t>χ2=57.853</t>
    <phoneticPr fontId="2" type="noConversion"/>
  </si>
  <si>
    <t>χ2=1.423</t>
    <phoneticPr fontId="2" type="noConversion"/>
  </si>
  <si>
    <t>χ2=4.266</t>
    <phoneticPr fontId="2" type="noConversion"/>
  </si>
  <si>
    <t>χ2=0.219</t>
    <phoneticPr fontId="2" type="noConversion"/>
  </si>
  <si>
    <t>χ2=36.632</t>
    <phoneticPr fontId="2" type="noConversion"/>
  </si>
  <si>
    <t>χ2=7.869</t>
    <phoneticPr fontId="2" type="noConversion"/>
  </si>
  <si>
    <t>χ2=0.606</t>
    <phoneticPr fontId="2" type="noConversion"/>
  </si>
  <si>
    <t>χ2=3.009</t>
    <phoneticPr fontId="2" type="noConversion"/>
  </si>
  <si>
    <t>χ2=5.862</t>
    <phoneticPr fontId="2" type="noConversion"/>
  </si>
  <si>
    <t>MRI Positive</t>
    <phoneticPr fontId="2" type="noConversion"/>
  </si>
  <si>
    <t>χ2=84.060</t>
    <phoneticPr fontId="2" type="noConversion"/>
  </si>
  <si>
    <t>MRI Negative</t>
    <phoneticPr fontId="2" type="noConversion"/>
  </si>
  <si>
    <t>Prostatitis</t>
    <phoneticPr fontId="2" type="noConversion"/>
  </si>
  <si>
    <t>Non-Prostatitis</t>
    <phoneticPr fontId="2" type="noConversion"/>
  </si>
  <si>
    <t>Dysuria</t>
    <phoneticPr fontId="2" type="noConversion"/>
  </si>
  <si>
    <t>Non-Dysuria</t>
    <phoneticPr fontId="2" type="noConversion"/>
  </si>
  <si>
    <t>Urinary retention</t>
    <phoneticPr fontId="2" type="noConversion"/>
  </si>
  <si>
    <t>Non-Urinary retention</t>
    <phoneticPr fontId="2" type="noConversion"/>
  </si>
  <si>
    <t>Hematuria</t>
    <phoneticPr fontId="2" type="noConversion"/>
  </si>
  <si>
    <t>Non-Hematuria</t>
    <phoneticPr fontId="2" type="noConversion"/>
  </si>
  <si>
    <t>Odynuria</t>
    <phoneticPr fontId="2" type="noConversion"/>
  </si>
  <si>
    <t>Non-Odynuria</t>
    <phoneticPr fontId="2" type="noConversion"/>
  </si>
  <si>
    <t>Symptomless</t>
    <phoneticPr fontId="2" type="noConversion"/>
  </si>
  <si>
    <t>Hypertension</t>
    <phoneticPr fontId="2" type="noConversion"/>
  </si>
  <si>
    <t>Non-Hypertension</t>
    <phoneticPr fontId="2" type="noConversion"/>
  </si>
  <si>
    <t>Symptomatic</t>
    <phoneticPr fontId="2" type="noConversion"/>
  </si>
  <si>
    <t>Diabetes</t>
    <phoneticPr fontId="2" type="noConversion"/>
  </si>
  <si>
    <t>Non-Diabetes</t>
    <phoneticPr fontId="2" type="noConversion"/>
  </si>
  <si>
    <t>Coronary disease</t>
    <phoneticPr fontId="2" type="noConversion"/>
  </si>
  <si>
    <t>Non-Coronary disease</t>
    <phoneticPr fontId="2" type="noConversion"/>
  </si>
  <si>
    <t>Calcification</t>
    <phoneticPr fontId="2" type="noConversion"/>
  </si>
  <si>
    <t>Non-Calcification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</si>
</sst>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%"/>
  </numFmts>
  <fonts count="1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微软雅黑"/>
      <family val="2"/>
      <charset val="134"/>
    </font>
    <font>
      <sz val="10"/>
      <name val="Arial"/>
      <family val="2"/>
    </font>
    <font>
      <sz val="11"/>
      <color theme="1"/>
      <name val="宋体"/>
      <family val="2"/>
      <charset val="134"/>
    </font>
    <font>
      <b/>
      <sz val="6.5"/>
      <color rgb="FFFF0000"/>
      <name val="Arial"/>
      <family val="2"/>
    </font>
    <font>
      <b/>
      <sz val="6.5"/>
      <color rgb="FFFF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6" fillId="0" borderId="0"/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49" fontId="4" fillId="0" borderId="0" xfId="0" applyNumberFormat="1" applyFont="1" applyFill="1">
      <alignment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7" fontId="4" fillId="0" borderId="0" xfId="1" applyNumberFormat="1" applyFont="1" applyFill="1" applyAlignment="1">
      <alignment horizontal="center" vertical="center"/>
    </xf>
    <xf numFmtId="0" fontId="6" fillId="0" borderId="0" xfId="2"/>
    <xf numFmtId="49" fontId="4" fillId="0" borderId="0" xfId="0" applyNumberFormat="1" applyFont="1" applyFill="1" applyAlignment="1">
      <alignment horizontal="left" vertical="center"/>
    </xf>
    <xf numFmtId="0" fontId="4" fillId="0" borderId="0" xfId="0" applyFont="1" applyFill="1">
      <alignment vertical="center"/>
    </xf>
    <xf numFmtId="176" fontId="4" fillId="0" borderId="0" xfId="0" applyNumberFormat="1" applyFont="1" applyFill="1">
      <alignment vertical="center"/>
    </xf>
    <xf numFmtId="49" fontId="4" fillId="0" borderId="1" xfId="0" applyNumberFormat="1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1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3">
    <cellStyle name="百分比" xfId="1" builtinId="5"/>
    <cellStyle name="常规" xfId="0" builtinId="0"/>
    <cellStyle name="常规_Sheet5" xfId="2" xr:uid="{26CDDC0E-9464-4504-91F3-DE8F5623CD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02E92-67FC-45C4-974E-FD27C10B2DFE}">
  <dimension ref="B1:AE58"/>
  <sheetViews>
    <sheetView showGridLines="0" tabSelected="1" zoomScale="80" zoomScaleNormal="80" workbookViewId="0">
      <selection activeCell="A6" sqref="A6:XFD6"/>
    </sheetView>
  </sheetViews>
  <sheetFormatPr defaultRowHeight="14" x14ac:dyDescent="0.3"/>
  <cols>
    <col min="1" max="1" width="2.4140625" customWidth="1"/>
    <col min="2" max="2" width="19.6640625" customWidth="1"/>
    <col min="3" max="3" width="10.1640625" bestFit="1" customWidth="1"/>
    <col min="4" max="4" width="9.08203125" customWidth="1"/>
    <col min="5" max="5" width="9.33203125" customWidth="1"/>
    <col min="6" max="6" width="9.4140625" customWidth="1"/>
    <col min="7" max="7" width="8.25" customWidth="1"/>
    <col min="8" max="8" width="5.75" customWidth="1"/>
    <col min="9" max="9" width="6.5" style="2" bestFit="1" customWidth="1"/>
    <col min="10" max="10" width="5.83203125" style="2" bestFit="1" customWidth="1"/>
    <col min="11" max="11" width="7.75" style="2" bestFit="1" customWidth="1"/>
    <col min="12" max="12" width="7.1640625" style="2" bestFit="1" customWidth="1"/>
    <col min="13" max="13" width="6.58203125" style="2" bestFit="1" customWidth="1"/>
    <col min="14" max="14" width="9.08203125" style="2" customWidth="1"/>
    <col min="15" max="15" width="9" style="2" customWidth="1"/>
    <col min="16" max="17" width="12.08203125" style="2" bestFit="1" customWidth="1"/>
    <col min="18" max="18" width="9" style="2" bestFit="1" customWidth="1"/>
    <col min="19" max="19" width="9.1640625" style="2" bestFit="1" customWidth="1"/>
    <col min="20" max="20" width="5" style="2" bestFit="1" customWidth="1"/>
    <col min="21" max="21" width="4.9140625" style="2" bestFit="1" customWidth="1"/>
  </cols>
  <sheetData>
    <row r="1" spans="2:31" ht="14.5" thickBot="1" x14ac:dyDescent="0.35">
      <c r="B1" s="1"/>
      <c r="C1" s="1"/>
      <c r="D1" s="1"/>
      <c r="E1" s="1"/>
      <c r="F1" s="1"/>
      <c r="G1" s="1"/>
      <c r="H1" s="1"/>
    </row>
    <row r="2" spans="2:31" ht="19" customHeight="1" x14ac:dyDescent="0.3">
      <c r="B2" s="23" t="s">
        <v>0</v>
      </c>
      <c r="C2" s="23"/>
      <c r="D2" s="23"/>
      <c r="E2" s="23"/>
      <c r="F2" s="23"/>
      <c r="G2" s="23"/>
      <c r="H2" s="23"/>
      <c r="I2" s="3"/>
      <c r="J2" s="3"/>
      <c r="K2" s="4"/>
      <c r="L2" s="4"/>
      <c r="M2" s="4"/>
      <c r="N2" s="4"/>
      <c r="O2" s="4"/>
    </row>
    <row r="3" spans="2:31" x14ac:dyDescent="0.3">
      <c r="B3" s="24" t="s">
        <v>1</v>
      </c>
      <c r="C3" s="26" t="s">
        <v>2</v>
      </c>
      <c r="D3" s="26"/>
      <c r="E3" s="26"/>
      <c r="F3" s="26"/>
      <c r="G3" s="5"/>
      <c r="H3" s="26" t="s">
        <v>3</v>
      </c>
      <c r="I3" s="4"/>
      <c r="J3" s="4"/>
      <c r="K3" s="4"/>
      <c r="L3" s="4"/>
      <c r="M3" s="4"/>
      <c r="N3" s="4"/>
      <c r="O3" s="4"/>
    </row>
    <row r="4" spans="2:31" s="8" customFormat="1" x14ac:dyDescent="0.3">
      <c r="B4" s="25"/>
      <c r="C4" s="27" t="s">
        <v>4</v>
      </c>
      <c r="D4" s="27"/>
      <c r="E4" s="27" t="s">
        <v>5</v>
      </c>
      <c r="F4" s="27"/>
      <c r="G4" s="6"/>
      <c r="H4" s="27"/>
      <c r="I4" s="7"/>
      <c r="J4" s="7"/>
      <c r="K4" s="7"/>
      <c r="L4" s="7"/>
      <c r="M4" s="7"/>
      <c r="N4" s="7"/>
      <c r="O4" s="7"/>
    </row>
    <row r="5" spans="2:31" ht="16.5" x14ac:dyDescent="0.3">
      <c r="B5" s="9" t="s">
        <v>6</v>
      </c>
      <c r="C5" s="10">
        <v>67</v>
      </c>
      <c r="D5" s="10" t="s">
        <v>7</v>
      </c>
      <c r="E5" s="10">
        <v>74</v>
      </c>
      <c r="F5" s="10" t="s">
        <v>8</v>
      </c>
      <c r="G5" s="10" t="s">
        <v>9</v>
      </c>
      <c r="H5" s="10" t="s">
        <v>10</v>
      </c>
      <c r="I5" s="11"/>
      <c r="J5" s="11"/>
      <c r="K5" s="11"/>
      <c r="L5" s="11"/>
      <c r="M5" s="11"/>
      <c r="N5" s="11"/>
      <c r="O5" s="11"/>
    </row>
    <row r="6" spans="2:31" ht="16.5" x14ac:dyDescent="0.25">
      <c r="B6" s="9" t="s">
        <v>11</v>
      </c>
      <c r="C6" s="10">
        <v>52</v>
      </c>
      <c r="D6" s="12">
        <f>C6/487</f>
        <v>0.10677618069815195</v>
      </c>
      <c r="E6" s="10">
        <v>8</v>
      </c>
      <c r="F6" s="12">
        <f>E6/271</f>
        <v>2.9520295202952029E-2</v>
      </c>
      <c r="G6" s="10"/>
      <c r="H6" s="10"/>
      <c r="I6" s="10"/>
      <c r="J6" s="10"/>
      <c r="K6" s="10"/>
      <c r="L6" s="10"/>
      <c r="M6" s="10"/>
      <c r="N6" s="10"/>
      <c r="O6" s="10"/>
      <c r="AE6" s="13"/>
    </row>
    <row r="7" spans="2:31" x14ac:dyDescent="0.25">
      <c r="B7" s="9" t="s">
        <v>12</v>
      </c>
      <c r="C7" s="10">
        <v>260</v>
      </c>
      <c r="D7" s="12">
        <f t="shared" ref="D7:D9" si="0">C7/487</f>
        <v>0.53388090349075978</v>
      </c>
      <c r="E7" s="10">
        <v>100</v>
      </c>
      <c r="F7" s="12">
        <f t="shared" ref="F7:F9" si="1">E7/271</f>
        <v>0.36900369003690037</v>
      </c>
      <c r="G7" s="10"/>
      <c r="H7" s="10"/>
      <c r="I7" s="10"/>
      <c r="J7" s="10"/>
      <c r="K7" s="10"/>
      <c r="L7" s="10"/>
      <c r="M7" s="10"/>
      <c r="N7" s="10"/>
      <c r="O7" s="10"/>
      <c r="AE7" s="13"/>
    </row>
    <row r="8" spans="2:31" x14ac:dyDescent="0.25">
      <c r="B8" s="9" t="s">
        <v>13</v>
      </c>
      <c r="C8" s="10">
        <v>132</v>
      </c>
      <c r="D8" s="12">
        <f t="shared" si="0"/>
        <v>0.27104722792607805</v>
      </c>
      <c r="E8" s="10">
        <v>107</v>
      </c>
      <c r="F8" s="12">
        <f t="shared" si="1"/>
        <v>0.39483394833948338</v>
      </c>
      <c r="G8" s="10"/>
      <c r="H8" s="10"/>
      <c r="I8" s="10"/>
      <c r="J8" s="10"/>
      <c r="K8" s="10"/>
      <c r="L8" s="10"/>
      <c r="M8" s="10"/>
      <c r="N8" s="10"/>
      <c r="O8" s="10"/>
      <c r="AE8" s="13"/>
    </row>
    <row r="9" spans="2:31" ht="16.5" x14ac:dyDescent="0.25">
      <c r="B9" s="9" t="s">
        <v>14</v>
      </c>
      <c r="C9" s="10">
        <v>43</v>
      </c>
      <c r="D9" s="12">
        <f t="shared" si="0"/>
        <v>8.8295687885010271E-2</v>
      </c>
      <c r="E9" s="10">
        <v>56</v>
      </c>
      <c r="F9" s="12">
        <f t="shared" si="1"/>
        <v>0.20664206642066421</v>
      </c>
      <c r="G9" s="10"/>
      <c r="H9" s="10"/>
      <c r="I9" s="10"/>
      <c r="J9" s="10"/>
      <c r="K9" s="10"/>
      <c r="L9" s="10"/>
      <c r="M9" s="10"/>
      <c r="N9" s="10"/>
      <c r="O9" s="10"/>
      <c r="AE9" s="13"/>
    </row>
    <row r="10" spans="2:31" ht="16.5" x14ac:dyDescent="0.25">
      <c r="B10" s="9" t="s">
        <v>15</v>
      </c>
      <c r="C10" s="10" t="s">
        <v>16</v>
      </c>
      <c r="D10" s="10"/>
      <c r="E10" s="10" t="s">
        <v>17</v>
      </c>
      <c r="F10" s="10"/>
      <c r="G10" s="10" t="s">
        <v>18</v>
      </c>
      <c r="H10" s="10">
        <v>0.38500000000000001</v>
      </c>
      <c r="I10" s="10"/>
      <c r="J10" s="10"/>
      <c r="K10" s="10"/>
      <c r="L10" s="10"/>
      <c r="M10" s="10"/>
      <c r="N10" s="10"/>
      <c r="O10" s="10"/>
      <c r="AE10" s="13"/>
    </row>
    <row r="11" spans="2:31" ht="16.5" x14ac:dyDescent="0.25">
      <c r="B11" s="9" t="s">
        <v>19</v>
      </c>
      <c r="C11" s="10">
        <v>10.83</v>
      </c>
      <c r="D11" s="10" t="s">
        <v>20</v>
      </c>
      <c r="E11" s="10">
        <v>24.36</v>
      </c>
      <c r="F11" s="10" t="s">
        <v>21</v>
      </c>
      <c r="G11" s="10" t="s">
        <v>22</v>
      </c>
      <c r="H11" s="10" t="s">
        <v>10</v>
      </c>
      <c r="I11" s="11"/>
      <c r="J11" s="11"/>
      <c r="K11" s="11"/>
      <c r="L11" s="11"/>
      <c r="M11" s="11"/>
      <c r="N11" s="11"/>
      <c r="O11" s="11"/>
      <c r="AE11" s="13"/>
    </row>
    <row r="12" spans="2:31" x14ac:dyDescent="0.25">
      <c r="B12" s="14" t="s">
        <v>23</v>
      </c>
      <c r="C12" s="10">
        <v>46</v>
      </c>
      <c r="D12" s="12">
        <f>C12/487</f>
        <v>9.4455852156057493E-2</v>
      </c>
      <c r="E12" s="10">
        <v>7</v>
      </c>
      <c r="F12" s="12">
        <f>E12/271</f>
        <v>2.5830258302583026E-2</v>
      </c>
      <c r="G12" s="10"/>
      <c r="H12" s="10"/>
      <c r="I12" s="10"/>
      <c r="J12" s="10"/>
      <c r="K12" s="10"/>
      <c r="L12" s="10"/>
      <c r="M12" s="10"/>
      <c r="N12" s="10"/>
      <c r="O12" s="10"/>
      <c r="AE12" s="13"/>
    </row>
    <row r="13" spans="2:31" x14ac:dyDescent="0.25">
      <c r="B13" s="14" t="s">
        <v>24</v>
      </c>
      <c r="C13" s="10">
        <v>173</v>
      </c>
      <c r="D13" s="12">
        <f t="shared" ref="D13:D16" si="2">C13/487</f>
        <v>0.35523613963039014</v>
      </c>
      <c r="E13" s="10">
        <v>55</v>
      </c>
      <c r="F13" s="12">
        <f t="shared" ref="F13:F16" si="3">E13/271</f>
        <v>0.2029520295202952</v>
      </c>
      <c r="G13" s="10"/>
      <c r="H13" s="10"/>
      <c r="I13" s="10"/>
      <c r="J13" s="10"/>
      <c r="K13" s="10"/>
      <c r="L13" s="10"/>
      <c r="M13" s="10"/>
      <c r="N13" s="10"/>
      <c r="O13" s="10"/>
      <c r="AE13" s="13"/>
    </row>
    <row r="14" spans="2:31" x14ac:dyDescent="0.25">
      <c r="B14" s="14" t="s">
        <v>25</v>
      </c>
      <c r="C14" s="10">
        <v>165</v>
      </c>
      <c r="D14" s="12">
        <f t="shared" si="2"/>
        <v>0.33880903490759756</v>
      </c>
      <c r="E14" s="10">
        <v>53</v>
      </c>
      <c r="F14" s="12">
        <f t="shared" si="3"/>
        <v>0.19557195571955718</v>
      </c>
      <c r="G14" s="10"/>
      <c r="H14" s="10"/>
      <c r="I14" s="10"/>
      <c r="J14" s="10"/>
      <c r="K14" s="10"/>
      <c r="L14" s="10"/>
      <c r="M14" s="10"/>
      <c r="N14" s="10"/>
      <c r="O14" s="10"/>
      <c r="AE14" s="13"/>
    </row>
    <row r="15" spans="2:31" x14ac:dyDescent="0.25">
      <c r="B15" s="14" t="s">
        <v>26</v>
      </c>
      <c r="C15" s="10">
        <v>96</v>
      </c>
      <c r="D15" s="12">
        <f t="shared" si="2"/>
        <v>0.1971252566735113</v>
      </c>
      <c r="E15" s="10">
        <v>103</v>
      </c>
      <c r="F15" s="12">
        <f t="shared" si="3"/>
        <v>0.38007380073800739</v>
      </c>
      <c r="G15" s="10"/>
      <c r="H15" s="10"/>
      <c r="I15" s="10"/>
      <c r="J15" s="10"/>
      <c r="K15" s="10"/>
      <c r="L15" s="10"/>
      <c r="M15" s="10"/>
      <c r="N15" s="10"/>
      <c r="O15" s="10"/>
      <c r="AE15" s="13"/>
    </row>
    <row r="16" spans="2:31" ht="16.5" x14ac:dyDescent="0.25">
      <c r="B16" s="14" t="s">
        <v>27</v>
      </c>
      <c r="C16" s="10">
        <v>7</v>
      </c>
      <c r="D16" s="12">
        <f t="shared" si="2"/>
        <v>1.4373716632443531E-2</v>
      </c>
      <c r="E16" s="10">
        <v>53</v>
      </c>
      <c r="F16" s="12">
        <f t="shared" si="3"/>
        <v>0.19557195571955718</v>
      </c>
      <c r="G16" s="10"/>
      <c r="H16" s="10"/>
      <c r="I16" s="10"/>
      <c r="J16" s="10"/>
      <c r="K16" s="10"/>
      <c r="L16" s="10"/>
      <c r="M16" s="10"/>
      <c r="N16" s="10"/>
      <c r="O16" s="10"/>
      <c r="AE16" s="13"/>
    </row>
    <row r="17" spans="2:31" x14ac:dyDescent="0.25">
      <c r="B17" s="14" t="s">
        <v>28</v>
      </c>
      <c r="C17" s="10">
        <v>1.49</v>
      </c>
      <c r="D17" s="10" t="s">
        <v>29</v>
      </c>
      <c r="E17" s="10">
        <v>2.42</v>
      </c>
      <c r="F17" s="10" t="s">
        <v>30</v>
      </c>
      <c r="G17" s="10" t="s">
        <v>31</v>
      </c>
      <c r="H17" s="10" t="s">
        <v>10</v>
      </c>
      <c r="I17" s="11"/>
      <c r="J17" s="11"/>
      <c r="K17" s="11"/>
      <c r="L17" s="11"/>
      <c r="M17" s="11"/>
      <c r="N17" s="11"/>
      <c r="O17" s="11"/>
      <c r="AE17" s="13"/>
    </row>
    <row r="18" spans="2:31" x14ac:dyDescent="0.25">
      <c r="B18" s="14" t="s">
        <v>32</v>
      </c>
      <c r="C18" s="10">
        <v>0.15</v>
      </c>
      <c r="D18" s="10" t="s">
        <v>33</v>
      </c>
      <c r="E18" s="10">
        <v>0.1</v>
      </c>
      <c r="F18" s="10" t="s">
        <v>34</v>
      </c>
      <c r="G18" s="10" t="s">
        <v>35</v>
      </c>
      <c r="H18" s="10" t="s">
        <v>10</v>
      </c>
      <c r="I18" s="10"/>
      <c r="J18" s="10"/>
      <c r="K18" s="10"/>
      <c r="L18" s="10"/>
      <c r="M18" s="10"/>
      <c r="N18" s="10"/>
      <c r="O18" s="10"/>
      <c r="AE18" s="13"/>
    </row>
    <row r="19" spans="2:31" ht="16.5" x14ac:dyDescent="0.25">
      <c r="B19" s="9" t="s">
        <v>36</v>
      </c>
      <c r="C19" s="10">
        <v>41.9</v>
      </c>
      <c r="D19" s="10" t="s">
        <v>37</v>
      </c>
      <c r="E19" s="10">
        <v>35.299999999999997</v>
      </c>
      <c r="F19" s="10" t="s">
        <v>38</v>
      </c>
      <c r="G19" s="10" t="s">
        <v>39</v>
      </c>
      <c r="H19" s="10" t="s">
        <v>10</v>
      </c>
      <c r="I19" s="11"/>
      <c r="J19" s="11"/>
      <c r="K19" s="11"/>
      <c r="L19" s="11"/>
      <c r="M19" s="11"/>
      <c r="N19" s="11"/>
      <c r="O19" s="11"/>
      <c r="AE19" s="13"/>
    </row>
    <row r="20" spans="2:31" ht="16.5" x14ac:dyDescent="0.25">
      <c r="B20" s="9" t="s">
        <v>40</v>
      </c>
      <c r="C20" s="10">
        <v>12</v>
      </c>
      <c r="D20" s="10"/>
      <c r="E20" s="10">
        <v>15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  <c r="AE20" s="13"/>
    </row>
    <row r="21" spans="2:31" x14ac:dyDescent="0.25">
      <c r="B21" s="9" t="s">
        <v>41</v>
      </c>
      <c r="C21" s="10">
        <v>316</v>
      </c>
      <c r="D21" s="10"/>
      <c r="E21" s="10">
        <v>196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V21" s="13"/>
    </row>
    <row r="22" spans="2:31" ht="16.5" x14ac:dyDescent="0.3">
      <c r="B22" s="9" t="s">
        <v>42</v>
      </c>
      <c r="C22" s="10">
        <v>159</v>
      </c>
      <c r="D22" s="10"/>
      <c r="E22" s="10">
        <v>60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</row>
    <row r="23" spans="2:31" x14ac:dyDescent="0.3">
      <c r="B23" s="9" t="s">
        <v>43</v>
      </c>
      <c r="C23" s="10">
        <v>0.24</v>
      </c>
      <c r="D23" s="10" t="s">
        <v>44</v>
      </c>
      <c r="E23" s="10">
        <v>0.74</v>
      </c>
      <c r="F23" s="10" t="s">
        <v>45</v>
      </c>
      <c r="G23" s="10" t="s">
        <v>46</v>
      </c>
      <c r="H23" s="10" t="s">
        <v>10</v>
      </c>
      <c r="I23" s="10"/>
      <c r="J23" s="10"/>
      <c r="K23" s="10"/>
      <c r="L23" s="10"/>
      <c r="M23" s="10"/>
      <c r="N23" s="10"/>
      <c r="O23" s="10"/>
    </row>
    <row r="24" spans="2:31" x14ac:dyDescent="0.3">
      <c r="B24" s="9" t="s">
        <v>60</v>
      </c>
      <c r="C24" s="10">
        <v>204</v>
      </c>
      <c r="D24" s="12">
        <f>C24/487</f>
        <v>0.41889117043121149</v>
      </c>
      <c r="E24" s="10">
        <v>31</v>
      </c>
      <c r="F24" s="12">
        <f>E24/271</f>
        <v>0.11439114391143912</v>
      </c>
      <c r="G24" s="10" t="s">
        <v>47</v>
      </c>
      <c r="H24" s="10" t="s">
        <v>10</v>
      </c>
      <c r="I24" s="10"/>
      <c r="J24" s="10"/>
      <c r="K24" s="10"/>
      <c r="L24" s="10"/>
      <c r="M24" s="10"/>
      <c r="N24" s="10"/>
      <c r="O24" s="10"/>
    </row>
    <row r="25" spans="2:31" x14ac:dyDescent="0.3">
      <c r="B25" s="9" t="s">
        <v>61</v>
      </c>
      <c r="C25" s="10">
        <v>283</v>
      </c>
      <c r="D25" s="12">
        <f t="shared" ref="D25:D45" si="4">C25/487</f>
        <v>0.58110882956878851</v>
      </c>
      <c r="E25" s="10">
        <v>240</v>
      </c>
      <c r="F25" s="12">
        <f t="shared" ref="F25:F45" si="5">E25/271</f>
        <v>0.88560885608856088</v>
      </c>
      <c r="G25" s="15"/>
      <c r="H25" s="15"/>
      <c r="I25" s="11"/>
      <c r="J25" s="11"/>
      <c r="K25" s="11"/>
      <c r="L25" s="11"/>
      <c r="M25" s="11"/>
      <c r="N25" s="11"/>
      <c r="O25" s="11"/>
    </row>
    <row r="26" spans="2:31" x14ac:dyDescent="0.3">
      <c r="B26" s="9" t="s">
        <v>62</v>
      </c>
      <c r="C26" s="10">
        <v>364</v>
      </c>
      <c r="D26" s="12">
        <f t="shared" si="4"/>
        <v>0.74743326488706363</v>
      </c>
      <c r="E26" s="10">
        <v>128</v>
      </c>
      <c r="F26" s="12">
        <f t="shared" si="5"/>
        <v>0.47232472324723246</v>
      </c>
      <c r="G26" s="10" t="s">
        <v>48</v>
      </c>
      <c r="H26" s="10" t="s">
        <v>10</v>
      </c>
      <c r="I26" s="10"/>
      <c r="J26" s="10"/>
      <c r="K26" s="10"/>
      <c r="L26" s="10"/>
      <c r="M26" s="10"/>
      <c r="N26" s="10"/>
      <c r="O26" s="10"/>
    </row>
    <row r="27" spans="2:31" x14ac:dyDescent="0.3">
      <c r="B27" s="9" t="s">
        <v>63</v>
      </c>
      <c r="C27" s="10">
        <v>123</v>
      </c>
      <c r="D27" s="12">
        <f t="shared" si="4"/>
        <v>0.25256673511293637</v>
      </c>
      <c r="E27" s="10">
        <v>143</v>
      </c>
      <c r="F27" s="12">
        <f t="shared" si="5"/>
        <v>0.52767527675276749</v>
      </c>
      <c r="G27" s="15"/>
      <c r="H27" s="15"/>
      <c r="I27" s="11"/>
      <c r="J27" s="11"/>
      <c r="K27" s="11"/>
      <c r="L27" s="11"/>
      <c r="M27" s="11"/>
      <c r="N27" s="11"/>
      <c r="O27" s="11"/>
    </row>
    <row r="28" spans="2:31" x14ac:dyDescent="0.3">
      <c r="B28" s="9" t="s">
        <v>64</v>
      </c>
      <c r="C28" s="10">
        <v>123</v>
      </c>
      <c r="D28" s="12">
        <f t="shared" si="4"/>
        <v>0.25256673511293637</v>
      </c>
      <c r="E28" s="10">
        <v>58</v>
      </c>
      <c r="F28" s="12">
        <f t="shared" si="5"/>
        <v>0.2140221402214022</v>
      </c>
      <c r="G28" s="10" t="s">
        <v>49</v>
      </c>
      <c r="H28" s="15">
        <v>0.23300000000000001</v>
      </c>
      <c r="I28" s="10"/>
      <c r="J28" s="10"/>
      <c r="K28" s="10"/>
      <c r="L28" s="10"/>
      <c r="M28" s="10"/>
      <c r="N28" s="10"/>
      <c r="O28" s="10"/>
    </row>
    <row r="29" spans="2:31" x14ac:dyDescent="0.3">
      <c r="B29" s="9" t="s">
        <v>65</v>
      </c>
      <c r="C29" s="10">
        <v>364</v>
      </c>
      <c r="D29" s="12">
        <f t="shared" si="4"/>
        <v>0.74743326488706363</v>
      </c>
      <c r="E29" s="10">
        <v>213</v>
      </c>
      <c r="F29" s="12">
        <f t="shared" si="5"/>
        <v>0.7859778597785978</v>
      </c>
      <c r="G29" s="15"/>
      <c r="H29" s="15"/>
      <c r="I29" s="10"/>
      <c r="J29" s="10"/>
      <c r="K29" s="10"/>
      <c r="L29" s="10"/>
      <c r="M29" s="10"/>
      <c r="N29" s="10"/>
      <c r="O29" s="10"/>
    </row>
    <row r="30" spans="2:31" x14ac:dyDescent="0.3">
      <c r="B30" s="9" t="s">
        <v>66</v>
      </c>
      <c r="C30" s="10">
        <v>48</v>
      </c>
      <c r="D30" s="12">
        <f t="shared" si="4"/>
        <v>9.856262833675565E-2</v>
      </c>
      <c r="E30" s="10">
        <v>15</v>
      </c>
      <c r="F30" s="12">
        <f t="shared" si="5"/>
        <v>5.5350553505535055E-2</v>
      </c>
      <c r="G30" s="10" t="s">
        <v>50</v>
      </c>
      <c r="H30" s="15">
        <v>3.9E-2</v>
      </c>
      <c r="I30" s="10"/>
      <c r="J30" s="10"/>
      <c r="K30" s="10"/>
      <c r="L30" s="10"/>
      <c r="M30" s="10"/>
      <c r="N30" s="10"/>
      <c r="O30" s="10"/>
    </row>
    <row r="31" spans="2:31" x14ac:dyDescent="0.3">
      <c r="B31" s="9" t="s">
        <v>67</v>
      </c>
      <c r="C31" s="10">
        <v>439</v>
      </c>
      <c r="D31" s="12">
        <f t="shared" si="4"/>
        <v>0.90143737166324434</v>
      </c>
      <c r="E31" s="10">
        <v>256</v>
      </c>
      <c r="F31" s="12">
        <f t="shared" si="5"/>
        <v>0.94464944649446492</v>
      </c>
      <c r="G31" s="15"/>
      <c r="H31" s="15"/>
      <c r="I31" s="11"/>
      <c r="J31" s="11"/>
      <c r="K31" s="11"/>
      <c r="L31" s="11"/>
      <c r="M31" s="11"/>
      <c r="N31" s="11"/>
      <c r="O31" s="11"/>
    </row>
    <row r="32" spans="2:31" x14ac:dyDescent="0.3">
      <c r="B32" s="9" t="s">
        <v>68</v>
      </c>
      <c r="C32" s="10">
        <v>33</v>
      </c>
      <c r="D32" s="12">
        <f t="shared" si="4"/>
        <v>6.7761806981519512E-2</v>
      </c>
      <c r="E32" s="10">
        <v>16</v>
      </c>
      <c r="F32" s="12">
        <f t="shared" si="5"/>
        <v>5.9040590405904057E-2</v>
      </c>
      <c r="G32" s="10" t="s">
        <v>51</v>
      </c>
      <c r="H32" s="16">
        <v>0.64</v>
      </c>
      <c r="I32" s="11"/>
      <c r="J32" s="11"/>
      <c r="K32" s="10"/>
      <c r="L32" s="10"/>
      <c r="M32" s="10"/>
      <c r="N32" s="10"/>
      <c r="O32" s="10"/>
    </row>
    <row r="33" spans="2:22" x14ac:dyDescent="0.3">
      <c r="B33" s="9" t="s">
        <v>69</v>
      </c>
      <c r="C33" s="10">
        <v>454</v>
      </c>
      <c r="D33" s="12">
        <f t="shared" si="4"/>
        <v>0.93223819301848054</v>
      </c>
      <c r="E33" s="10">
        <v>255</v>
      </c>
      <c r="F33" s="12">
        <f t="shared" si="5"/>
        <v>0.94095940959409596</v>
      </c>
      <c r="G33" s="15"/>
      <c r="H33" s="15"/>
      <c r="I33" s="10"/>
      <c r="J33" s="10"/>
      <c r="K33" s="10"/>
      <c r="L33" s="10"/>
      <c r="M33" s="10"/>
      <c r="N33" s="10"/>
      <c r="O33" s="10"/>
    </row>
    <row r="34" spans="2:22" x14ac:dyDescent="0.3">
      <c r="B34" s="9" t="s">
        <v>70</v>
      </c>
      <c r="C34" s="10">
        <v>98</v>
      </c>
      <c r="D34" s="12">
        <f t="shared" si="4"/>
        <v>0.20123203285420946</v>
      </c>
      <c r="E34" s="10">
        <v>110</v>
      </c>
      <c r="F34" s="12">
        <f t="shared" si="5"/>
        <v>0.4059040590405904</v>
      </c>
      <c r="G34" s="10" t="s">
        <v>52</v>
      </c>
      <c r="H34" s="10" t="s">
        <v>10</v>
      </c>
      <c r="I34" s="10"/>
      <c r="J34" s="10"/>
      <c r="K34" s="10"/>
      <c r="L34" s="10"/>
      <c r="M34" s="10"/>
      <c r="N34" s="10"/>
      <c r="O34" s="10"/>
    </row>
    <row r="35" spans="2:22" x14ac:dyDescent="0.3">
      <c r="B35" s="9" t="s">
        <v>73</v>
      </c>
      <c r="C35" s="10">
        <v>389</v>
      </c>
      <c r="D35" s="12">
        <f t="shared" si="4"/>
        <v>0.79876796714579057</v>
      </c>
      <c r="E35" s="10">
        <v>161</v>
      </c>
      <c r="F35" s="12">
        <f t="shared" si="5"/>
        <v>0.59409594095940954</v>
      </c>
      <c r="G35" s="15"/>
      <c r="H35" s="15"/>
      <c r="I35" s="11"/>
      <c r="J35" s="11"/>
      <c r="K35" s="11"/>
      <c r="L35" s="11"/>
      <c r="M35" s="11"/>
      <c r="N35" s="11"/>
      <c r="O35" s="11"/>
    </row>
    <row r="36" spans="2:22" x14ac:dyDescent="0.3">
      <c r="B36" s="9" t="s">
        <v>71</v>
      </c>
      <c r="C36" s="10">
        <v>157</v>
      </c>
      <c r="D36" s="12">
        <f t="shared" si="4"/>
        <v>0.32238193018480493</v>
      </c>
      <c r="E36" s="10">
        <v>115</v>
      </c>
      <c r="F36" s="12">
        <f t="shared" si="5"/>
        <v>0.42435424354243545</v>
      </c>
      <c r="G36" s="10" t="s">
        <v>53</v>
      </c>
      <c r="H36" s="15">
        <v>5.0000000000000001E-3</v>
      </c>
      <c r="I36" s="10"/>
      <c r="J36" s="10"/>
      <c r="K36" s="10"/>
      <c r="L36" s="10"/>
      <c r="M36" s="10"/>
      <c r="N36" s="10"/>
      <c r="O36" s="10"/>
    </row>
    <row r="37" spans="2:22" x14ac:dyDescent="0.3">
      <c r="B37" s="9" t="s">
        <v>72</v>
      </c>
      <c r="C37" s="10">
        <v>330</v>
      </c>
      <c r="D37" s="12">
        <f t="shared" si="4"/>
        <v>0.67761806981519512</v>
      </c>
      <c r="E37" s="10">
        <v>156</v>
      </c>
      <c r="F37" s="12">
        <f t="shared" si="5"/>
        <v>0.57564575645756455</v>
      </c>
      <c r="G37" s="15"/>
      <c r="H37" s="15"/>
      <c r="I37" s="11"/>
      <c r="J37" s="11"/>
      <c r="K37" s="11"/>
      <c r="L37" s="11"/>
      <c r="M37" s="11"/>
      <c r="N37" s="11"/>
      <c r="O37" s="11"/>
    </row>
    <row r="38" spans="2:22" x14ac:dyDescent="0.3">
      <c r="B38" s="9" t="s">
        <v>74</v>
      </c>
      <c r="C38" s="10">
        <v>38</v>
      </c>
      <c r="D38" s="12">
        <f t="shared" si="4"/>
        <v>7.8028747433264892E-2</v>
      </c>
      <c r="E38" s="10">
        <v>17</v>
      </c>
      <c r="F38" s="12">
        <f t="shared" si="5"/>
        <v>6.273062730627306E-2</v>
      </c>
      <c r="G38" s="10" t="s">
        <v>54</v>
      </c>
      <c r="H38" s="15">
        <v>0.436</v>
      </c>
      <c r="I38" s="10"/>
      <c r="J38" s="10"/>
      <c r="K38" s="10"/>
      <c r="L38" s="10"/>
      <c r="M38" s="10"/>
      <c r="N38" s="10"/>
      <c r="O38" s="10"/>
    </row>
    <row r="39" spans="2:22" x14ac:dyDescent="0.3">
      <c r="B39" s="9" t="s">
        <v>75</v>
      </c>
      <c r="C39" s="10">
        <v>449</v>
      </c>
      <c r="D39" s="12">
        <f t="shared" si="4"/>
        <v>0.92197125256673507</v>
      </c>
      <c r="E39" s="10">
        <v>254</v>
      </c>
      <c r="F39" s="12">
        <f t="shared" si="5"/>
        <v>0.9372693726937269</v>
      </c>
      <c r="G39" s="15"/>
      <c r="H39" s="15"/>
      <c r="I39" s="10"/>
      <c r="J39" s="10"/>
      <c r="K39" s="10"/>
      <c r="L39" s="10"/>
      <c r="M39" s="10"/>
      <c r="N39" s="10"/>
      <c r="O39" s="10"/>
    </row>
    <row r="40" spans="2:22" x14ac:dyDescent="0.3">
      <c r="B40" s="9" t="s">
        <v>76</v>
      </c>
      <c r="C40" s="10">
        <v>20</v>
      </c>
      <c r="D40" s="12">
        <f t="shared" si="4"/>
        <v>4.1067761806981518E-2</v>
      </c>
      <c r="E40" s="10">
        <v>19</v>
      </c>
      <c r="F40" s="12">
        <f t="shared" si="5"/>
        <v>7.0110701107011064E-2</v>
      </c>
      <c r="G40" s="10" t="s">
        <v>55</v>
      </c>
      <c r="H40" s="15">
        <v>8.3000000000000004E-2</v>
      </c>
      <c r="I40" s="10"/>
      <c r="J40" s="10"/>
      <c r="K40" s="10"/>
      <c r="L40" s="10"/>
      <c r="M40" s="10"/>
      <c r="N40" s="10"/>
      <c r="O40" s="10"/>
    </row>
    <row r="41" spans="2:22" x14ac:dyDescent="0.3">
      <c r="B41" s="9" t="s">
        <v>77</v>
      </c>
      <c r="C41" s="10">
        <v>467</v>
      </c>
      <c r="D41" s="12">
        <f t="shared" si="4"/>
        <v>0.95893223819301843</v>
      </c>
      <c r="E41" s="10">
        <v>252</v>
      </c>
      <c r="F41" s="12">
        <f t="shared" si="5"/>
        <v>0.92988929889298888</v>
      </c>
      <c r="G41" s="15"/>
      <c r="H41" s="15"/>
      <c r="I41" s="10"/>
      <c r="J41" s="10"/>
      <c r="K41" s="10"/>
      <c r="L41" s="10"/>
      <c r="M41" s="10"/>
      <c r="N41" s="10"/>
      <c r="O41" s="10"/>
    </row>
    <row r="42" spans="2:22" x14ac:dyDescent="0.3">
      <c r="B42" s="9" t="s">
        <v>78</v>
      </c>
      <c r="C42" s="10">
        <v>167</v>
      </c>
      <c r="D42" s="12">
        <f t="shared" si="4"/>
        <v>0.34291581108829566</v>
      </c>
      <c r="E42" s="10">
        <v>117</v>
      </c>
      <c r="F42" s="12">
        <f t="shared" si="5"/>
        <v>0.43173431734317341</v>
      </c>
      <c r="G42" s="10" t="s">
        <v>56</v>
      </c>
      <c r="H42" s="15">
        <v>1.4999999999999999E-2</v>
      </c>
      <c r="I42" s="10"/>
      <c r="J42" s="10"/>
      <c r="K42" s="10"/>
      <c r="L42" s="10"/>
      <c r="M42" s="10"/>
      <c r="N42" s="10"/>
      <c r="O42" s="10"/>
    </row>
    <row r="43" spans="2:22" x14ac:dyDescent="0.3">
      <c r="B43" s="9" t="s">
        <v>79</v>
      </c>
      <c r="C43" s="10">
        <v>320</v>
      </c>
      <c r="D43" s="12">
        <f t="shared" si="4"/>
        <v>0.65708418891170428</v>
      </c>
      <c r="E43" s="10">
        <v>154</v>
      </c>
      <c r="F43" s="12">
        <f t="shared" si="5"/>
        <v>0.56826568265682653</v>
      </c>
      <c r="G43" s="15"/>
      <c r="H43" s="15"/>
      <c r="I43" s="11"/>
      <c r="J43" s="11"/>
      <c r="K43" s="11"/>
      <c r="L43" s="11"/>
      <c r="M43" s="11"/>
      <c r="N43" s="11"/>
      <c r="O43" s="11"/>
    </row>
    <row r="44" spans="2:22" x14ac:dyDescent="0.3">
      <c r="B44" s="9" t="s">
        <v>57</v>
      </c>
      <c r="C44" s="10">
        <v>200</v>
      </c>
      <c r="D44" s="12">
        <f t="shared" si="4"/>
        <v>0.41067761806981518</v>
      </c>
      <c r="E44" s="10">
        <v>199</v>
      </c>
      <c r="F44" s="12">
        <f t="shared" si="5"/>
        <v>0.73431734317343178</v>
      </c>
      <c r="G44" s="10" t="s">
        <v>58</v>
      </c>
      <c r="H44" s="10" t="s">
        <v>10</v>
      </c>
      <c r="I44" s="10"/>
      <c r="J44" s="10"/>
      <c r="K44" s="10"/>
      <c r="L44" s="10"/>
      <c r="M44" s="10"/>
      <c r="N44" s="10"/>
      <c r="O44" s="10"/>
    </row>
    <row r="45" spans="2:22" ht="14.5" thickBot="1" x14ac:dyDescent="0.35">
      <c r="B45" s="17" t="s">
        <v>59</v>
      </c>
      <c r="C45" s="18">
        <v>259</v>
      </c>
      <c r="D45" s="19">
        <f t="shared" si="4"/>
        <v>0.53182751540041073</v>
      </c>
      <c r="E45" s="18">
        <v>52</v>
      </c>
      <c r="F45" s="19">
        <f t="shared" si="5"/>
        <v>0.1918819188191882</v>
      </c>
      <c r="G45" s="18"/>
      <c r="H45" s="18"/>
      <c r="I45" s="11"/>
      <c r="J45" s="11"/>
      <c r="K45" s="11"/>
      <c r="L45" s="11"/>
      <c r="M45" s="11"/>
      <c r="N45" s="11"/>
      <c r="O45" s="11"/>
      <c r="P45" s="20"/>
      <c r="Q45" s="20"/>
      <c r="R45" s="20"/>
      <c r="S45" s="20"/>
      <c r="T45" s="20"/>
      <c r="U45" s="20"/>
      <c r="V45" s="8"/>
    </row>
    <row r="46" spans="2:22" x14ac:dyDescent="0.3">
      <c r="P46" s="20"/>
      <c r="Q46" s="20"/>
      <c r="R46" s="20"/>
      <c r="S46" s="20"/>
      <c r="T46" s="20"/>
      <c r="U46" s="20"/>
      <c r="V46" s="8"/>
    </row>
    <row r="47" spans="2:22" x14ac:dyDescent="0.3">
      <c r="P47" s="20"/>
      <c r="Q47" s="20"/>
      <c r="R47" s="20"/>
      <c r="S47" s="20"/>
      <c r="T47" s="20"/>
      <c r="U47" s="20"/>
      <c r="V47" s="8"/>
    </row>
    <row r="54" spans="2:2" x14ac:dyDescent="0.3">
      <c r="B54" s="21"/>
    </row>
    <row r="56" spans="2:2" x14ac:dyDescent="0.3">
      <c r="B56" s="21"/>
    </row>
    <row r="58" spans="2:2" x14ac:dyDescent="0.3">
      <c r="B58" s="22"/>
    </row>
  </sheetData>
  <mergeCells count="6">
    <mergeCell ref="B2:H2"/>
    <mergeCell ref="B3:B4"/>
    <mergeCell ref="C3:F3"/>
    <mergeCell ref="H3:H4"/>
    <mergeCell ref="C4:D4"/>
    <mergeCell ref="E4:F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11757</dc:creator>
  <cp:lastModifiedBy>11757</cp:lastModifiedBy>
  <dcterms:created xsi:type="dcterms:W3CDTF">2019-05-12T14:13:23Z</dcterms:created>
  <dcterms:modified xsi:type="dcterms:W3CDTF">2019-05-21T13:10:18Z</dcterms:modified>
</cp:coreProperties>
</file>